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下載\"/>
    </mc:Choice>
  </mc:AlternateContent>
  <xr:revisionPtr revIDLastSave="0" documentId="13_ncr:1_{13A05024-1010-4298-9BD1-370D6ED06AD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L7" i="1"/>
  <c r="J7" i="1"/>
  <c r="I7" i="1"/>
  <c r="H7" i="1"/>
  <c r="L6" i="1"/>
  <c r="K6" i="1"/>
  <c r="I6" i="1"/>
  <c r="H6" i="1"/>
  <c r="L5" i="1"/>
  <c r="K5" i="1"/>
  <c r="J5" i="1"/>
  <c r="H5" i="1"/>
  <c r="L4" i="1"/>
  <c r="K4" i="1"/>
  <c r="J4" i="1"/>
  <c r="I4" i="1"/>
  <c r="W39" i="2" l="1"/>
  <c r="V39" i="2"/>
  <c r="W38" i="2"/>
  <c r="V38" i="2"/>
  <c r="W37" i="2"/>
  <c r="V37" i="2"/>
  <c r="W36" i="2"/>
  <c r="V36" i="2"/>
  <c r="W31" i="2"/>
  <c r="V31" i="2"/>
  <c r="W30" i="2"/>
  <c r="V30" i="2"/>
  <c r="W29" i="2"/>
  <c r="V29" i="2"/>
  <c r="W28" i="2"/>
  <c r="V28" i="2"/>
  <c r="W23" i="2"/>
  <c r="V23" i="2"/>
  <c r="W22" i="2"/>
  <c r="V22" i="2"/>
  <c r="W21" i="2"/>
  <c r="V21" i="2"/>
  <c r="W20" i="2"/>
  <c r="V20" i="2"/>
  <c r="W15" i="2"/>
  <c r="V15" i="2"/>
  <c r="W14" i="2"/>
  <c r="V14" i="2"/>
  <c r="W13" i="2"/>
  <c r="V13" i="2"/>
  <c r="W12" i="2"/>
  <c r="V12" i="2"/>
  <c r="J39" i="2"/>
  <c r="I39" i="2"/>
  <c r="J38" i="2"/>
  <c r="I38" i="2"/>
  <c r="J37" i="2"/>
  <c r="K37" i="2" s="1"/>
  <c r="I37" i="2"/>
  <c r="J36" i="2"/>
  <c r="I36" i="2"/>
  <c r="J31" i="2"/>
  <c r="I31" i="2"/>
  <c r="J30" i="2"/>
  <c r="I30" i="2"/>
  <c r="J29" i="2"/>
  <c r="I29" i="2"/>
  <c r="J28" i="2"/>
  <c r="I28" i="2"/>
  <c r="K28" i="2" s="1"/>
  <c r="J23" i="2"/>
  <c r="I23" i="2"/>
  <c r="J22" i="2"/>
  <c r="I22" i="2"/>
  <c r="J21" i="2"/>
  <c r="I21" i="2"/>
  <c r="J20" i="2"/>
  <c r="I20" i="2"/>
  <c r="J15" i="2"/>
  <c r="I15" i="2"/>
  <c r="K15" i="2" s="1"/>
  <c r="J14" i="2"/>
  <c r="I14" i="2"/>
  <c r="J13" i="2"/>
  <c r="I13" i="2"/>
  <c r="J12" i="2"/>
  <c r="I12" i="2"/>
  <c r="W7" i="2"/>
  <c r="V7" i="2"/>
  <c r="W6" i="2"/>
  <c r="V6" i="2"/>
  <c r="W5" i="2"/>
  <c r="V5" i="2"/>
  <c r="W4" i="2"/>
  <c r="V4" i="2"/>
  <c r="J7" i="2"/>
  <c r="I7" i="2"/>
  <c r="J6" i="2"/>
  <c r="I6" i="2"/>
  <c r="J5" i="2"/>
  <c r="I5" i="2"/>
  <c r="J4" i="2"/>
  <c r="I4" i="2"/>
  <c r="F8" i="1"/>
  <c r="E8" i="1"/>
  <c r="D8" i="1"/>
  <c r="C8" i="1"/>
  <c r="G7" i="1"/>
  <c r="E7" i="1"/>
  <c r="D7" i="1"/>
  <c r="C7" i="1"/>
  <c r="G6" i="1"/>
  <c r="F6" i="1"/>
  <c r="D6" i="1"/>
  <c r="C6" i="1"/>
  <c r="G5" i="1"/>
  <c r="F5" i="1"/>
  <c r="E5" i="1"/>
  <c r="C5" i="1"/>
  <c r="G4" i="1"/>
  <c r="F4" i="1"/>
  <c r="E4" i="1"/>
  <c r="D4" i="1"/>
  <c r="X23" i="2" l="1"/>
  <c r="X15" i="2"/>
  <c r="X39" i="2"/>
  <c r="X38" i="2"/>
  <c r="X37" i="2"/>
  <c r="X36" i="2"/>
  <c r="X31" i="2"/>
  <c r="X30" i="2"/>
  <c r="X29" i="2"/>
  <c r="X28" i="2"/>
  <c r="X22" i="2"/>
  <c r="X21" i="2"/>
  <c r="X20" i="2"/>
  <c r="X14" i="2"/>
  <c r="X13" i="2"/>
  <c r="X12" i="2"/>
  <c r="X7" i="2"/>
  <c r="X6" i="2"/>
  <c r="X5" i="2"/>
  <c r="X4" i="2"/>
  <c r="K20" i="2"/>
  <c r="K38" i="2"/>
  <c r="K23" i="2"/>
  <c r="K29" i="2"/>
  <c r="K13" i="2"/>
  <c r="K39" i="2"/>
  <c r="K31" i="2"/>
  <c r="K30" i="2"/>
  <c r="K22" i="2"/>
  <c r="K21" i="2"/>
  <c r="K14" i="2"/>
  <c r="K36" i="2"/>
  <c r="K12" i="2"/>
  <c r="K4" i="2"/>
  <c r="K5" i="2"/>
  <c r="K6" i="2"/>
  <c r="K7" i="2"/>
  <c r="N8" i="1" l="1"/>
  <c r="N7" i="1"/>
  <c r="N6" i="1"/>
  <c r="N5" i="1"/>
  <c r="N4" i="1"/>
</calcChain>
</file>

<file path=xl/sharedStrings.xml><?xml version="1.0" encoding="utf-8"?>
<sst xmlns="http://schemas.openxmlformats.org/spreadsheetml/2006/main" count="213" uniqueCount="30">
  <si>
    <t>練牌不要遲到</t>
  </si>
  <si>
    <t>迪凱承儒超齡了</t>
  </si>
  <si>
    <t>林享辰</t>
  </si>
  <si>
    <t>pareto</t>
  </si>
  <si>
    <t>Prairie dogs</t>
  </si>
  <si>
    <t>114年度青少年選拔賽 U26組初賽成績</t>
    <phoneticPr fontId="3" type="noConversion"/>
  </si>
  <si>
    <t>IMP</t>
    <phoneticPr fontId="2" type="noConversion"/>
  </si>
  <si>
    <t>隊號</t>
    <phoneticPr fontId="2" type="noConversion"/>
  </si>
  <si>
    <t>隊名</t>
    <phoneticPr fontId="2" type="noConversion"/>
  </si>
  <si>
    <t>總成績</t>
    <phoneticPr fontId="2" type="noConversion"/>
  </si>
  <si>
    <t>名次</t>
    <phoneticPr fontId="2" type="noConversion"/>
  </si>
  <si>
    <t>1練牌不要遲到</t>
    <phoneticPr fontId="2" type="noConversion"/>
  </si>
  <si>
    <t xml:space="preserve"> Day1-1</t>
    <phoneticPr fontId="2" type="noConversion"/>
  </si>
  <si>
    <t xml:space="preserve"> Day1-2</t>
  </si>
  <si>
    <t xml:space="preserve"> Day1-3</t>
  </si>
  <si>
    <t>2迪凱承儒超齡了</t>
    <phoneticPr fontId="2" type="noConversion"/>
  </si>
  <si>
    <t>3林享辰</t>
    <phoneticPr fontId="2" type="noConversion"/>
  </si>
  <si>
    <t>4pareto</t>
    <phoneticPr fontId="2" type="noConversion"/>
  </si>
  <si>
    <t>5Prairie dogs</t>
    <phoneticPr fontId="2" type="noConversion"/>
  </si>
  <si>
    <t>Day1</t>
    <phoneticPr fontId="2" type="noConversion"/>
  </si>
  <si>
    <t>Day2</t>
  </si>
  <si>
    <t>總計IMP</t>
    <phoneticPr fontId="2" type="noConversion"/>
  </si>
  <si>
    <t>VP</t>
    <phoneticPr fontId="2" type="noConversion"/>
  </si>
  <si>
    <t>IMP分差</t>
    <phoneticPr fontId="2" type="noConversion"/>
  </si>
  <si>
    <t>我方</t>
    <phoneticPr fontId="2" type="noConversion"/>
  </si>
  <si>
    <t>敵方</t>
    <phoneticPr fontId="2" type="noConversion"/>
  </si>
  <si>
    <t>COP</t>
    <phoneticPr fontId="2" type="noConversion"/>
  </si>
  <si>
    <t xml:space="preserve"> Day2-1</t>
    <phoneticPr fontId="2" type="noConversion"/>
  </si>
  <si>
    <t xml:space="preserve"> Day2-2</t>
    <phoneticPr fontId="2" type="noConversion"/>
  </si>
  <si>
    <t xml:space="preserve"> Day2-3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</si>
</sst>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新細明體"/>
      <family val="2"/>
      <scheme val="minor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workbookViewId="0">
      <selection activeCell="L13" sqref="L13"/>
    </sheetView>
  </sheetViews>
  <sheetFormatPr defaultRowHeight="15.75" x14ac:dyDescent="0.25"/>
  <cols>
    <col min="2" max="2" width="26" customWidth="1"/>
    <col min="3" max="14" width="10.7109375" customWidth="1"/>
    <col min="15" max="15" width="15.7109375" customWidth="1"/>
  </cols>
  <sheetData>
    <row r="1" spans="1:16" s="2" customFormat="1" ht="30" x14ac:dyDescent="0.25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"/>
    </row>
    <row r="2" spans="1:16" s="2" customFormat="1" ht="30" x14ac:dyDescent="0.25">
      <c r="A2" s="11" t="s">
        <v>7</v>
      </c>
      <c r="B2" s="11" t="s">
        <v>8</v>
      </c>
      <c r="C2" s="8" t="s">
        <v>19</v>
      </c>
      <c r="D2" s="9"/>
      <c r="E2" s="9"/>
      <c r="F2" s="9"/>
      <c r="G2" s="10"/>
      <c r="H2" s="8" t="s">
        <v>20</v>
      </c>
      <c r="I2" s="9"/>
      <c r="J2" s="9"/>
      <c r="K2" s="9"/>
      <c r="L2" s="10"/>
      <c r="M2" s="11" t="s">
        <v>26</v>
      </c>
      <c r="N2" s="11" t="s">
        <v>9</v>
      </c>
      <c r="O2" s="11" t="s">
        <v>10</v>
      </c>
      <c r="P2" s="1"/>
    </row>
    <row r="3" spans="1:16" s="2" customFormat="1" ht="30" x14ac:dyDescent="0.25">
      <c r="A3" s="12"/>
      <c r="B3" s="12"/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1</v>
      </c>
      <c r="I3" s="3">
        <v>2</v>
      </c>
      <c r="J3" s="3">
        <v>3</v>
      </c>
      <c r="K3" s="3">
        <v>4</v>
      </c>
      <c r="L3" s="3">
        <v>5</v>
      </c>
      <c r="M3" s="12"/>
      <c r="N3" s="12"/>
      <c r="O3" s="12"/>
      <c r="P3" s="1"/>
    </row>
    <row r="4" spans="1:16" ht="25.5" x14ac:dyDescent="0.4">
      <c r="A4" s="3">
        <v>1</v>
      </c>
      <c r="B4" s="3" t="s">
        <v>0</v>
      </c>
      <c r="C4" s="6"/>
      <c r="D4" s="4">
        <f>工作表2!L4</f>
        <v>18.899999999999999</v>
      </c>
      <c r="E4" s="4">
        <f>工作表2!L5</f>
        <v>11.38</v>
      </c>
      <c r="F4" s="4">
        <f>工作表2!L6</f>
        <v>6.29</v>
      </c>
      <c r="G4" s="4">
        <f>工作表2!L7</f>
        <v>18.78</v>
      </c>
      <c r="H4" s="6"/>
      <c r="I4" s="4">
        <f>工作表2!Y4</f>
        <v>18.14</v>
      </c>
      <c r="J4" s="4">
        <f>工作表2!Y5</f>
        <v>11.38</v>
      </c>
      <c r="K4" s="4">
        <f>工作表2!Y6</f>
        <v>10</v>
      </c>
      <c r="L4" s="4">
        <f>工作表2!Y7</f>
        <v>8.9499999999999993</v>
      </c>
      <c r="M4" s="4">
        <v>-0.1</v>
      </c>
      <c r="N4" s="4">
        <f>SUM(C4:M4)</f>
        <v>103.72000000000001</v>
      </c>
      <c r="O4" s="4">
        <v>1</v>
      </c>
    </row>
    <row r="5" spans="1:16" ht="25.5" x14ac:dyDescent="0.4">
      <c r="A5" s="3">
        <v>2</v>
      </c>
      <c r="B5" s="3" t="s">
        <v>1</v>
      </c>
      <c r="C5" s="4">
        <f>工作表2!L12</f>
        <v>1.1000000000000001</v>
      </c>
      <c r="D5" s="6"/>
      <c r="E5" s="4">
        <f>工作表2!L13</f>
        <v>2.44</v>
      </c>
      <c r="F5" s="4">
        <f>工作表2!L14</f>
        <v>17.71</v>
      </c>
      <c r="G5" s="4">
        <f>工作表2!L15</f>
        <v>5.07</v>
      </c>
      <c r="H5" s="4">
        <f>工作表2!Y12</f>
        <v>1.86</v>
      </c>
      <c r="I5" s="6"/>
      <c r="J5" s="4">
        <f>工作表2!Y13</f>
        <v>1.86</v>
      </c>
      <c r="K5" s="4">
        <f>工作表2!Y14</f>
        <v>11.7</v>
      </c>
      <c r="L5" s="4">
        <f>工作表2!Y15</f>
        <v>12.61</v>
      </c>
      <c r="M5" s="4"/>
      <c r="N5" s="4">
        <f t="shared" ref="N5:N8" si="0">SUM(C5:M5)</f>
        <v>54.349999999999994</v>
      </c>
      <c r="O5" s="4">
        <v>5</v>
      </c>
    </row>
    <row r="6" spans="1:16" ht="25.5" x14ac:dyDescent="0.4">
      <c r="A6" s="3">
        <v>3</v>
      </c>
      <c r="B6" s="3" t="s">
        <v>2</v>
      </c>
      <c r="C6" s="4">
        <f>工作表2!L20</f>
        <v>8.6199999999999992</v>
      </c>
      <c r="D6" s="4">
        <f>工作表2!L21</f>
        <v>17.559999999999999</v>
      </c>
      <c r="E6" s="6"/>
      <c r="F6" s="4">
        <f>工作表2!L22</f>
        <v>19.23</v>
      </c>
      <c r="G6" s="4">
        <f>工作表2!L23</f>
        <v>1.22</v>
      </c>
      <c r="H6" s="4">
        <f>工作表2!Y20</f>
        <v>8.6199999999999992</v>
      </c>
      <c r="I6" s="4">
        <f>工作表2!Y21</f>
        <v>18.14</v>
      </c>
      <c r="J6" s="6"/>
      <c r="K6" s="4">
        <f>工作表2!Y22</f>
        <v>2.6</v>
      </c>
      <c r="L6" s="4">
        <f>工作表2!Y23</f>
        <v>13.45</v>
      </c>
      <c r="M6" s="4">
        <v>-0.5</v>
      </c>
      <c r="N6" s="4">
        <f t="shared" si="0"/>
        <v>88.939999999999984</v>
      </c>
      <c r="O6" s="4">
        <v>2</v>
      </c>
    </row>
    <row r="7" spans="1:16" ht="25.5" x14ac:dyDescent="0.4">
      <c r="A7" s="3">
        <v>4</v>
      </c>
      <c r="B7" s="3" t="s">
        <v>3</v>
      </c>
      <c r="C7" s="4">
        <f>工作表2!L28</f>
        <v>13.71</v>
      </c>
      <c r="D7" s="4">
        <f>工作表2!L29</f>
        <v>2.29</v>
      </c>
      <c r="E7" s="4">
        <f>工作表2!L30</f>
        <v>0.77</v>
      </c>
      <c r="F7" s="6"/>
      <c r="G7" s="4">
        <f>工作表2!L31</f>
        <v>8.6199999999999992</v>
      </c>
      <c r="H7" s="4">
        <f>工作表2!Y28</f>
        <v>10</v>
      </c>
      <c r="I7" s="4">
        <f>工作表2!Y29</f>
        <v>8.3000000000000007</v>
      </c>
      <c r="J7" s="4">
        <f>工作表2!Y30</f>
        <v>17.399999999999999</v>
      </c>
      <c r="K7" s="6"/>
      <c r="L7" s="4">
        <f>工作表2!Y31</f>
        <v>11.05</v>
      </c>
      <c r="M7" s="4">
        <v>-0.5</v>
      </c>
      <c r="N7" s="4">
        <f t="shared" si="0"/>
        <v>71.64</v>
      </c>
      <c r="O7" s="4">
        <v>4</v>
      </c>
    </row>
    <row r="8" spans="1:16" ht="25.5" x14ac:dyDescent="0.4">
      <c r="A8" s="3">
        <v>5</v>
      </c>
      <c r="B8" s="3" t="s">
        <v>4</v>
      </c>
      <c r="C8" s="4">
        <f>工作表2!L36</f>
        <v>1.22</v>
      </c>
      <c r="D8" s="4">
        <f>工作表2!L37</f>
        <v>14.93</v>
      </c>
      <c r="E8" s="4">
        <f>工作表2!L38</f>
        <v>18.78</v>
      </c>
      <c r="F8" s="4">
        <f>工作表2!L39</f>
        <v>11.38</v>
      </c>
      <c r="G8" s="6"/>
      <c r="H8" s="4">
        <f>工作表2!Y36</f>
        <v>11.05</v>
      </c>
      <c r="I8" s="4">
        <f>工作表2!Y37</f>
        <v>7.39</v>
      </c>
      <c r="J8" s="4">
        <f>工作表2!Y38</f>
        <v>6.55</v>
      </c>
      <c r="K8" s="4">
        <f>工作表2!Y39</f>
        <v>8.9499999999999993</v>
      </c>
      <c r="L8" s="6"/>
      <c r="M8" s="4">
        <v>-0.1</v>
      </c>
      <c r="N8" s="4">
        <f t="shared" si="0"/>
        <v>80.150000000000006</v>
      </c>
      <c r="O8" s="4">
        <v>3</v>
      </c>
    </row>
    <row r="9" spans="1:16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6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6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6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</sheetData>
  <mergeCells count="8">
    <mergeCell ref="C2:G2"/>
    <mergeCell ref="H2:L2"/>
    <mergeCell ref="N2:N3"/>
    <mergeCell ref="O2:O3"/>
    <mergeCell ref="A1:O1"/>
    <mergeCell ref="M2:M3"/>
    <mergeCell ref="A2:A3"/>
    <mergeCell ref="B2:B3"/>
  </mergeCells>
  <phoneticPr fontId="2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A23E-FB5E-46F8-9A97-7ADA0CFF0FBC}">
  <dimension ref="A1:Y39"/>
  <sheetViews>
    <sheetView topLeftCell="B1" zoomScale="70" zoomScaleNormal="70" workbookViewId="0">
      <selection activeCell="A5" sqref="A5:XFD5"/>
    </sheetView>
  </sheetViews>
  <sheetFormatPr defaultRowHeight="15.75" x14ac:dyDescent="0.25"/>
  <cols>
    <col min="2" max="2" width="26" customWidth="1"/>
    <col min="3" max="12" width="12.7109375" customWidth="1"/>
    <col min="15" max="15" width="26" customWidth="1"/>
    <col min="16" max="25" width="12.7109375" customWidth="1"/>
  </cols>
  <sheetData>
    <row r="1" spans="1:25" ht="25.5" x14ac:dyDescent="0.25">
      <c r="A1" s="14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N1" s="14" t="s">
        <v>11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6"/>
    </row>
    <row r="2" spans="1:25" ht="25.5" x14ac:dyDescent="0.4">
      <c r="A2" s="19" t="s">
        <v>6</v>
      </c>
      <c r="B2" s="20"/>
      <c r="C2" s="17" t="s">
        <v>12</v>
      </c>
      <c r="D2" s="18"/>
      <c r="E2" s="17" t="s">
        <v>13</v>
      </c>
      <c r="F2" s="18"/>
      <c r="G2" s="17" t="s">
        <v>14</v>
      </c>
      <c r="H2" s="18"/>
      <c r="I2" s="17" t="s">
        <v>21</v>
      </c>
      <c r="J2" s="18"/>
      <c r="K2" s="11" t="s">
        <v>23</v>
      </c>
      <c r="L2" s="11" t="s">
        <v>22</v>
      </c>
      <c r="N2" s="19" t="s">
        <v>6</v>
      </c>
      <c r="O2" s="20"/>
      <c r="P2" s="17" t="s">
        <v>27</v>
      </c>
      <c r="Q2" s="18"/>
      <c r="R2" s="17" t="s">
        <v>28</v>
      </c>
      <c r="S2" s="18"/>
      <c r="T2" s="17" t="s">
        <v>29</v>
      </c>
      <c r="U2" s="18"/>
      <c r="V2" s="17" t="s">
        <v>21</v>
      </c>
      <c r="W2" s="18"/>
      <c r="X2" s="11" t="s">
        <v>23</v>
      </c>
      <c r="Y2" s="11" t="s">
        <v>22</v>
      </c>
    </row>
    <row r="3" spans="1:25" ht="25.5" x14ac:dyDescent="0.4">
      <c r="A3" s="21"/>
      <c r="B3" s="22"/>
      <c r="C3" s="5" t="s">
        <v>24</v>
      </c>
      <c r="D3" s="5" t="s">
        <v>25</v>
      </c>
      <c r="E3" s="5" t="s">
        <v>24</v>
      </c>
      <c r="F3" s="5" t="s">
        <v>25</v>
      </c>
      <c r="G3" s="5" t="s">
        <v>24</v>
      </c>
      <c r="H3" s="5" t="s">
        <v>25</v>
      </c>
      <c r="I3" s="5" t="s">
        <v>24</v>
      </c>
      <c r="J3" s="5" t="s">
        <v>25</v>
      </c>
      <c r="K3" s="12"/>
      <c r="L3" s="12"/>
      <c r="N3" s="21"/>
      <c r="O3" s="22"/>
      <c r="P3" s="5" t="s">
        <v>24</v>
      </c>
      <c r="Q3" s="5" t="s">
        <v>25</v>
      </c>
      <c r="R3" s="5" t="s">
        <v>24</v>
      </c>
      <c r="S3" s="5" t="s">
        <v>25</v>
      </c>
      <c r="T3" s="5" t="s">
        <v>24</v>
      </c>
      <c r="U3" s="5" t="s">
        <v>25</v>
      </c>
      <c r="V3" s="5" t="s">
        <v>24</v>
      </c>
      <c r="W3" s="5" t="s">
        <v>25</v>
      </c>
      <c r="X3" s="12"/>
      <c r="Y3" s="12"/>
    </row>
    <row r="4" spans="1:25" ht="25.5" x14ac:dyDescent="0.4">
      <c r="A4" s="3">
        <v>2</v>
      </c>
      <c r="B4" s="3" t="s">
        <v>1</v>
      </c>
      <c r="C4" s="4">
        <v>28</v>
      </c>
      <c r="D4" s="4">
        <v>0</v>
      </c>
      <c r="E4" s="4">
        <v>10</v>
      </c>
      <c r="F4" s="4">
        <v>6</v>
      </c>
      <c r="G4" s="4">
        <v>10</v>
      </c>
      <c r="H4" s="4">
        <v>1</v>
      </c>
      <c r="I4" s="4">
        <f>C4+E4+G4</f>
        <v>48</v>
      </c>
      <c r="J4" s="4">
        <f>D4+F4+H4</f>
        <v>7</v>
      </c>
      <c r="K4" s="4">
        <f>I4-J4</f>
        <v>41</v>
      </c>
      <c r="L4" s="4">
        <v>18.899999999999999</v>
      </c>
      <c r="N4" s="3">
        <v>2</v>
      </c>
      <c r="O4" s="3" t="s">
        <v>1</v>
      </c>
      <c r="P4" s="4">
        <v>21</v>
      </c>
      <c r="Q4" s="4">
        <v>0</v>
      </c>
      <c r="R4" s="4">
        <v>16</v>
      </c>
      <c r="S4" s="4">
        <v>5</v>
      </c>
      <c r="T4" s="4">
        <v>3</v>
      </c>
      <c r="U4" s="4">
        <v>0</v>
      </c>
      <c r="V4" s="4">
        <f>P4+R4+T4</f>
        <v>40</v>
      </c>
      <c r="W4" s="4">
        <f>Q4+S4+U4</f>
        <v>5</v>
      </c>
      <c r="X4" s="4">
        <f>V4-W4</f>
        <v>35</v>
      </c>
      <c r="Y4" s="4">
        <v>18.14</v>
      </c>
    </row>
    <row r="5" spans="1:25" ht="25.5" x14ac:dyDescent="0.4">
      <c r="A5" s="3">
        <v>3</v>
      </c>
      <c r="B5" s="3" t="s">
        <v>2</v>
      </c>
      <c r="C5" s="4">
        <v>8</v>
      </c>
      <c r="D5" s="4">
        <v>5</v>
      </c>
      <c r="E5" s="4">
        <v>11</v>
      </c>
      <c r="F5" s="4">
        <v>2</v>
      </c>
      <c r="G5" s="4">
        <v>7</v>
      </c>
      <c r="H5" s="4">
        <v>15</v>
      </c>
      <c r="I5" s="4">
        <f t="shared" ref="I5:I7" si="0">C5+E5+G5</f>
        <v>26</v>
      </c>
      <c r="J5" s="4">
        <f t="shared" ref="J5:J7" si="1">D5+F5+H5</f>
        <v>22</v>
      </c>
      <c r="K5" s="4">
        <f t="shared" ref="K5:K7" si="2">I5-J5</f>
        <v>4</v>
      </c>
      <c r="L5" s="4">
        <v>11.38</v>
      </c>
      <c r="N5" s="3">
        <v>3</v>
      </c>
      <c r="O5" s="3" t="s">
        <v>2</v>
      </c>
      <c r="P5" s="4">
        <v>18</v>
      </c>
      <c r="Q5" s="4">
        <v>12</v>
      </c>
      <c r="R5" s="4">
        <v>1</v>
      </c>
      <c r="S5" s="4">
        <v>0</v>
      </c>
      <c r="T5" s="4">
        <v>13</v>
      </c>
      <c r="U5" s="4">
        <v>16</v>
      </c>
      <c r="V5" s="4">
        <f t="shared" ref="V5:V7" si="3">P5+R5+T5</f>
        <v>32</v>
      </c>
      <c r="W5" s="4">
        <f t="shared" ref="W5:W7" si="4">Q5+S5+U5</f>
        <v>28</v>
      </c>
      <c r="X5" s="4">
        <f t="shared" ref="X5:X7" si="5">V5-W5</f>
        <v>4</v>
      </c>
      <c r="Y5" s="4">
        <v>11.38</v>
      </c>
    </row>
    <row r="6" spans="1:25" ht="25.5" x14ac:dyDescent="0.4">
      <c r="A6" s="3">
        <v>4</v>
      </c>
      <c r="B6" s="3" t="s">
        <v>3</v>
      </c>
      <c r="C6" s="4">
        <v>10</v>
      </c>
      <c r="D6" s="4">
        <v>22</v>
      </c>
      <c r="E6" s="4">
        <v>2</v>
      </c>
      <c r="F6" s="4">
        <v>4</v>
      </c>
      <c r="G6" s="4">
        <v>9</v>
      </c>
      <c r="H6" s="4">
        <v>7</v>
      </c>
      <c r="I6" s="4">
        <f t="shared" si="0"/>
        <v>21</v>
      </c>
      <c r="J6" s="4">
        <f t="shared" si="1"/>
        <v>33</v>
      </c>
      <c r="K6" s="4">
        <f t="shared" si="2"/>
        <v>-12</v>
      </c>
      <c r="L6" s="4">
        <v>6.29</v>
      </c>
      <c r="N6" s="3">
        <v>4</v>
      </c>
      <c r="O6" s="3" t="s">
        <v>3</v>
      </c>
      <c r="P6" s="4">
        <v>14</v>
      </c>
      <c r="Q6" s="4">
        <v>20</v>
      </c>
      <c r="R6" s="4">
        <v>11</v>
      </c>
      <c r="S6" s="4">
        <v>4</v>
      </c>
      <c r="T6" s="4">
        <v>5</v>
      </c>
      <c r="U6" s="4">
        <v>6</v>
      </c>
      <c r="V6" s="4">
        <f t="shared" si="3"/>
        <v>30</v>
      </c>
      <c r="W6" s="4">
        <f t="shared" si="4"/>
        <v>30</v>
      </c>
      <c r="X6" s="4">
        <f t="shared" si="5"/>
        <v>0</v>
      </c>
      <c r="Y6" s="4">
        <v>10</v>
      </c>
    </row>
    <row r="7" spans="1:25" ht="25.5" x14ac:dyDescent="0.4">
      <c r="A7" s="3">
        <v>5</v>
      </c>
      <c r="B7" s="3" t="s">
        <v>4</v>
      </c>
      <c r="C7" s="4">
        <v>22</v>
      </c>
      <c r="D7" s="4">
        <v>1</v>
      </c>
      <c r="E7" s="4">
        <v>8</v>
      </c>
      <c r="F7" s="4">
        <v>0</v>
      </c>
      <c r="G7" s="4">
        <v>11</v>
      </c>
      <c r="H7" s="4">
        <v>0</v>
      </c>
      <c r="I7" s="4">
        <f t="shared" si="0"/>
        <v>41</v>
      </c>
      <c r="J7" s="4">
        <f t="shared" si="1"/>
        <v>1</v>
      </c>
      <c r="K7" s="4">
        <f t="shared" si="2"/>
        <v>40</v>
      </c>
      <c r="L7" s="4">
        <v>18.78</v>
      </c>
      <c r="N7" s="3">
        <v>5</v>
      </c>
      <c r="O7" s="3" t="s">
        <v>4</v>
      </c>
      <c r="P7" s="4">
        <v>0</v>
      </c>
      <c r="Q7" s="4">
        <v>24</v>
      </c>
      <c r="R7" s="4">
        <v>14</v>
      </c>
      <c r="S7" s="4">
        <v>0</v>
      </c>
      <c r="T7" s="4">
        <v>12</v>
      </c>
      <c r="U7" s="4">
        <v>5</v>
      </c>
      <c r="V7" s="4">
        <f t="shared" si="3"/>
        <v>26</v>
      </c>
      <c r="W7" s="4">
        <f t="shared" si="4"/>
        <v>29</v>
      </c>
      <c r="X7" s="4">
        <f t="shared" si="5"/>
        <v>-3</v>
      </c>
      <c r="Y7" s="4">
        <v>8.9499999999999993</v>
      </c>
    </row>
    <row r="9" spans="1:25" ht="25.5" x14ac:dyDescent="0.25">
      <c r="A9" s="14" t="s">
        <v>15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N9" s="14" t="s">
        <v>15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6"/>
    </row>
    <row r="10" spans="1:25" ht="25.5" x14ac:dyDescent="0.4">
      <c r="A10" s="19" t="s">
        <v>6</v>
      </c>
      <c r="B10" s="20"/>
      <c r="C10" s="17" t="s">
        <v>12</v>
      </c>
      <c r="D10" s="18"/>
      <c r="E10" s="17" t="s">
        <v>13</v>
      </c>
      <c r="F10" s="18"/>
      <c r="G10" s="17" t="s">
        <v>14</v>
      </c>
      <c r="H10" s="18"/>
      <c r="I10" s="17" t="s">
        <v>21</v>
      </c>
      <c r="J10" s="18"/>
      <c r="K10" s="11" t="s">
        <v>23</v>
      </c>
      <c r="L10" s="11" t="s">
        <v>22</v>
      </c>
      <c r="N10" s="19" t="s">
        <v>6</v>
      </c>
      <c r="O10" s="20"/>
      <c r="P10" s="17" t="s">
        <v>27</v>
      </c>
      <c r="Q10" s="18"/>
      <c r="R10" s="17" t="s">
        <v>28</v>
      </c>
      <c r="S10" s="18"/>
      <c r="T10" s="17" t="s">
        <v>29</v>
      </c>
      <c r="U10" s="18"/>
      <c r="V10" s="17" t="s">
        <v>21</v>
      </c>
      <c r="W10" s="18"/>
      <c r="X10" s="11" t="s">
        <v>23</v>
      </c>
      <c r="Y10" s="11" t="s">
        <v>22</v>
      </c>
    </row>
    <row r="11" spans="1:25" ht="25.5" x14ac:dyDescent="0.4">
      <c r="A11" s="21"/>
      <c r="B11" s="22"/>
      <c r="C11" s="5" t="s">
        <v>24</v>
      </c>
      <c r="D11" s="5" t="s">
        <v>25</v>
      </c>
      <c r="E11" s="5" t="s">
        <v>24</v>
      </c>
      <c r="F11" s="5" t="s">
        <v>25</v>
      </c>
      <c r="G11" s="5" t="s">
        <v>24</v>
      </c>
      <c r="H11" s="5" t="s">
        <v>25</v>
      </c>
      <c r="I11" s="5" t="s">
        <v>24</v>
      </c>
      <c r="J11" s="5" t="s">
        <v>25</v>
      </c>
      <c r="K11" s="12"/>
      <c r="L11" s="12"/>
      <c r="N11" s="21"/>
      <c r="O11" s="22"/>
      <c r="P11" s="5" t="s">
        <v>24</v>
      </c>
      <c r="Q11" s="5" t="s">
        <v>25</v>
      </c>
      <c r="R11" s="5" t="s">
        <v>24</v>
      </c>
      <c r="S11" s="5" t="s">
        <v>25</v>
      </c>
      <c r="T11" s="5" t="s">
        <v>24</v>
      </c>
      <c r="U11" s="5" t="s">
        <v>25</v>
      </c>
      <c r="V11" s="5" t="s">
        <v>24</v>
      </c>
      <c r="W11" s="5" t="s">
        <v>25</v>
      </c>
      <c r="X11" s="12"/>
      <c r="Y11" s="12"/>
    </row>
    <row r="12" spans="1:25" ht="25.5" x14ac:dyDescent="0.4">
      <c r="A12" s="3">
        <v>1</v>
      </c>
      <c r="B12" s="3" t="s">
        <v>0</v>
      </c>
      <c r="C12" s="4">
        <v>0</v>
      </c>
      <c r="D12" s="4">
        <v>28</v>
      </c>
      <c r="E12" s="4">
        <v>6</v>
      </c>
      <c r="F12" s="4">
        <v>10</v>
      </c>
      <c r="G12" s="4">
        <v>1</v>
      </c>
      <c r="H12" s="4">
        <v>10</v>
      </c>
      <c r="I12" s="4">
        <f>C12+E12+G12</f>
        <v>7</v>
      </c>
      <c r="J12" s="4">
        <f>D12+F12+H12</f>
        <v>48</v>
      </c>
      <c r="K12" s="4">
        <f>I12-J12</f>
        <v>-41</v>
      </c>
      <c r="L12" s="4">
        <v>1.1000000000000001</v>
      </c>
      <c r="N12" s="3">
        <v>1</v>
      </c>
      <c r="O12" s="3" t="s">
        <v>0</v>
      </c>
      <c r="P12" s="4">
        <v>0</v>
      </c>
      <c r="Q12" s="4">
        <v>21</v>
      </c>
      <c r="R12" s="4">
        <v>5</v>
      </c>
      <c r="S12" s="4">
        <v>16</v>
      </c>
      <c r="T12" s="4">
        <v>0</v>
      </c>
      <c r="U12" s="4">
        <v>3</v>
      </c>
      <c r="V12" s="4">
        <f>P12+R12+T12</f>
        <v>5</v>
      </c>
      <c r="W12" s="4">
        <f>Q12+S12+U12</f>
        <v>40</v>
      </c>
      <c r="X12" s="4">
        <f>V12-W12</f>
        <v>-35</v>
      </c>
      <c r="Y12" s="4">
        <v>1.86</v>
      </c>
    </row>
    <row r="13" spans="1:25" ht="25.5" x14ac:dyDescent="0.4">
      <c r="A13" s="3">
        <v>3</v>
      </c>
      <c r="B13" s="3" t="s">
        <v>2</v>
      </c>
      <c r="C13" s="4">
        <v>0</v>
      </c>
      <c r="D13" s="4">
        <v>18</v>
      </c>
      <c r="E13" s="4">
        <v>10</v>
      </c>
      <c r="F13" s="4">
        <v>23</v>
      </c>
      <c r="G13" s="4">
        <v>1</v>
      </c>
      <c r="H13" s="4">
        <v>1</v>
      </c>
      <c r="I13" s="4">
        <f t="shared" ref="I13:I15" si="6">C13+E13+G13</f>
        <v>11</v>
      </c>
      <c r="J13" s="4">
        <f t="shared" ref="J13:J15" si="7">D13+F13+H13</f>
        <v>42</v>
      </c>
      <c r="K13" s="4">
        <f t="shared" ref="K13:K15" si="8">I13-J13</f>
        <v>-31</v>
      </c>
      <c r="L13" s="4">
        <v>2.44</v>
      </c>
      <c r="N13" s="3">
        <v>3</v>
      </c>
      <c r="O13" s="3" t="s">
        <v>2</v>
      </c>
      <c r="P13" s="4">
        <v>7</v>
      </c>
      <c r="Q13" s="4">
        <v>22</v>
      </c>
      <c r="R13" s="4">
        <v>0</v>
      </c>
      <c r="S13" s="4">
        <v>30</v>
      </c>
      <c r="T13" s="4">
        <v>17</v>
      </c>
      <c r="U13" s="4">
        <v>7</v>
      </c>
      <c r="V13" s="4">
        <f t="shared" ref="V13:V15" si="9">P13+R13+T13</f>
        <v>24</v>
      </c>
      <c r="W13" s="4">
        <f t="shared" ref="W13:W15" si="10">Q13+S13+U13</f>
        <v>59</v>
      </c>
      <c r="X13" s="4">
        <f t="shared" ref="X13:X15" si="11">V13-W13</f>
        <v>-35</v>
      </c>
      <c r="Y13" s="4">
        <v>1.86</v>
      </c>
    </row>
    <row r="14" spans="1:25" ht="25.5" x14ac:dyDescent="0.4">
      <c r="A14" s="3">
        <v>4</v>
      </c>
      <c r="B14" s="3" t="s">
        <v>3</v>
      </c>
      <c r="C14" s="4">
        <v>36</v>
      </c>
      <c r="D14" s="4">
        <v>5</v>
      </c>
      <c r="E14" s="4">
        <v>0</v>
      </c>
      <c r="F14" s="4">
        <v>17</v>
      </c>
      <c r="G14" s="4">
        <v>18</v>
      </c>
      <c r="H14" s="4">
        <v>0</v>
      </c>
      <c r="I14" s="4">
        <f t="shared" si="6"/>
        <v>54</v>
      </c>
      <c r="J14" s="4">
        <f t="shared" si="7"/>
        <v>22</v>
      </c>
      <c r="K14" s="4">
        <f t="shared" si="8"/>
        <v>32</v>
      </c>
      <c r="L14" s="4">
        <v>17.71</v>
      </c>
      <c r="N14" s="3">
        <v>4</v>
      </c>
      <c r="O14" s="3" t="s">
        <v>3</v>
      </c>
      <c r="P14" s="4">
        <v>14</v>
      </c>
      <c r="Q14" s="4">
        <v>16</v>
      </c>
      <c r="R14" s="4">
        <v>5</v>
      </c>
      <c r="S14" s="4">
        <v>6</v>
      </c>
      <c r="T14" s="4">
        <v>18</v>
      </c>
      <c r="U14" s="4">
        <v>10</v>
      </c>
      <c r="V14" s="4">
        <f t="shared" si="9"/>
        <v>37</v>
      </c>
      <c r="W14" s="4">
        <f t="shared" si="10"/>
        <v>32</v>
      </c>
      <c r="X14" s="4">
        <f t="shared" si="11"/>
        <v>5</v>
      </c>
      <c r="Y14" s="4">
        <v>11.7</v>
      </c>
    </row>
    <row r="15" spans="1:25" ht="25.5" x14ac:dyDescent="0.4">
      <c r="A15" s="3">
        <v>5</v>
      </c>
      <c r="B15" s="3" t="s">
        <v>4</v>
      </c>
      <c r="C15" s="4">
        <v>5</v>
      </c>
      <c r="D15" s="4">
        <v>21</v>
      </c>
      <c r="E15" s="4">
        <v>28</v>
      </c>
      <c r="F15" s="4">
        <v>0</v>
      </c>
      <c r="G15" s="4">
        <v>0</v>
      </c>
      <c r="H15" s="4">
        <v>29</v>
      </c>
      <c r="I15" s="4">
        <f t="shared" si="6"/>
        <v>33</v>
      </c>
      <c r="J15" s="4">
        <f t="shared" si="7"/>
        <v>50</v>
      </c>
      <c r="K15" s="4">
        <f t="shared" si="8"/>
        <v>-17</v>
      </c>
      <c r="L15" s="4">
        <v>5.07</v>
      </c>
      <c r="N15" s="3">
        <v>5</v>
      </c>
      <c r="O15" s="3" t="s">
        <v>4</v>
      </c>
      <c r="P15" s="4">
        <v>7</v>
      </c>
      <c r="Q15" s="4">
        <v>15</v>
      </c>
      <c r="R15" s="4">
        <v>12</v>
      </c>
      <c r="S15" s="4">
        <v>2</v>
      </c>
      <c r="T15" s="4">
        <v>16</v>
      </c>
      <c r="U15" s="4">
        <v>10</v>
      </c>
      <c r="V15" s="4">
        <f t="shared" si="9"/>
        <v>35</v>
      </c>
      <c r="W15" s="4">
        <f t="shared" si="10"/>
        <v>27</v>
      </c>
      <c r="X15" s="4">
        <f t="shared" si="11"/>
        <v>8</v>
      </c>
      <c r="Y15" s="4">
        <v>12.61</v>
      </c>
    </row>
    <row r="17" spans="1:25" ht="25.5" x14ac:dyDescent="0.25">
      <c r="A17" s="14" t="s">
        <v>16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/>
      <c r="N17" s="14" t="s">
        <v>16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</row>
    <row r="18" spans="1:25" ht="25.5" x14ac:dyDescent="0.4">
      <c r="A18" s="19" t="s">
        <v>6</v>
      </c>
      <c r="B18" s="20"/>
      <c r="C18" s="17" t="s">
        <v>12</v>
      </c>
      <c r="D18" s="18"/>
      <c r="E18" s="17" t="s">
        <v>13</v>
      </c>
      <c r="F18" s="18"/>
      <c r="G18" s="17" t="s">
        <v>14</v>
      </c>
      <c r="H18" s="18"/>
      <c r="I18" s="17" t="s">
        <v>21</v>
      </c>
      <c r="J18" s="18"/>
      <c r="K18" s="11" t="s">
        <v>23</v>
      </c>
      <c r="L18" s="11" t="s">
        <v>22</v>
      </c>
      <c r="N18" s="19" t="s">
        <v>6</v>
      </c>
      <c r="O18" s="20"/>
      <c r="P18" s="17" t="s">
        <v>27</v>
      </c>
      <c r="Q18" s="18"/>
      <c r="R18" s="17" t="s">
        <v>28</v>
      </c>
      <c r="S18" s="18"/>
      <c r="T18" s="17" t="s">
        <v>29</v>
      </c>
      <c r="U18" s="18"/>
      <c r="V18" s="17" t="s">
        <v>21</v>
      </c>
      <c r="W18" s="18"/>
      <c r="X18" s="11" t="s">
        <v>23</v>
      </c>
      <c r="Y18" s="11" t="s">
        <v>22</v>
      </c>
    </row>
    <row r="19" spans="1:25" ht="25.5" x14ac:dyDescent="0.4">
      <c r="A19" s="21"/>
      <c r="B19" s="22"/>
      <c r="C19" s="5" t="s">
        <v>24</v>
      </c>
      <c r="D19" s="5" t="s">
        <v>25</v>
      </c>
      <c r="E19" s="5" t="s">
        <v>24</v>
      </c>
      <c r="F19" s="5" t="s">
        <v>25</v>
      </c>
      <c r="G19" s="5" t="s">
        <v>24</v>
      </c>
      <c r="H19" s="5" t="s">
        <v>25</v>
      </c>
      <c r="I19" s="5" t="s">
        <v>24</v>
      </c>
      <c r="J19" s="5" t="s">
        <v>25</v>
      </c>
      <c r="K19" s="12"/>
      <c r="L19" s="12"/>
      <c r="N19" s="21"/>
      <c r="O19" s="22"/>
      <c r="P19" s="5" t="s">
        <v>24</v>
      </c>
      <c r="Q19" s="5" t="s">
        <v>25</v>
      </c>
      <c r="R19" s="5" t="s">
        <v>24</v>
      </c>
      <c r="S19" s="5" t="s">
        <v>25</v>
      </c>
      <c r="T19" s="5" t="s">
        <v>24</v>
      </c>
      <c r="U19" s="5" t="s">
        <v>25</v>
      </c>
      <c r="V19" s="5" t="s">
        <v>24</v>
      </c>
      <c r="W19" s="5" t="s">
        <v>25</v>
      </c>
      <c r="X19" s="12"/>
      <c r="Y19" s="12"/>
    </row>
    <row r="20" spans="1:25" ht="25.5" x14ac:dyDescent="0.4">
      <c r="A20" s="3">
        <v>1</v>
      </c>
      <c r="B20" s="3" t="s">
        <v>0</v>
      </c>
      <c r="C20" s="4">
        <v>5</v>
      </c>
      <c r="D20" s="4">
        <v>8</v>
      </c>
      <c r="E20" s="4">
        <v>2</v>
      </c>
      <c r="F20" s="4">
        <v>11</v>
      </c>
      <c r="G20" s="4">
        <v>15</v>
      </c>
      <c r="H20" s="4">
        <v>7</v>
      </c>
      <c r="I20" s="4">
        <f>C20+E20+G20</f>
        <v>22</v>
      </c>
      <c r="J20" s="4">
        <f>D20+F20+H20</f>
        <v>26</v>
      </c>
      <c r="K20" s="4">
        <f>I20-J20</f>
        <v>-4</v>
      </c>
      <c r="L20" s="4">
        <v>8.6199999999999992</v>
      </c>
      <c r="N20" s="3">
        <v>1</v>
      </c>
      <c r="O20" s="3" t="s">
        <v>0</v>
      </c>
      <c r="P20" s="4">
        <v>12</v>
      </c>
      <c r="Q20" s="4">
        <v>18</v>
      </c>
      <c r="R20" s="4">
        <v>0</v>
      </c>
      <c r="S20" s="4">
        <v>1</v>
      </c>
      <c r="T20" s="4">
        <v>16</v>
      </c>
      <c r="U20" s="4">
        <v>13</v>
      </c>
      <c r="V20" s="4">
        <f>P20+R20+T20</f>
        <v>28</v>
      </c>
      <c r="W20" s="4">
        <f>Q20+S20+U20</f>
        <v>32</v>
      </c>
      <c r="X20" s="4">
        <f>V20-W20</f>
        <v>-4</v>
      </c>
      <c r="Y20" s="4">
        <v>8.6199999999999992</v>
      </c>
    </row>
    <row r="21" spans="1:25" ht="25.5" x14ac:dyDescent="0.4">
      <c r="A21" s="3">
        <v>2</v>
      </c>
      <c r="B21" s="3" t="s">
        <v>1</v>
      </c>
      <c r="C21" s="4">
        <v>18</v>
      </c>
      <c r="D21" s="4">
        <v>0</v>
      </c>
      <c r="E21" s="4">
        <v>23</v>
      </c>
      <c r="F21" s="4">
        <v>10</v>
      </c>
      <c r="G21" s="4">
        <v>1</v>
      </c>
      <c r="H21" s="4">
        <v>1</v>
      </c>
      <c r="I21" s="4">
        <f t="shared" ref="I21:I23" si="12">C21+E21+G21</f>
        <v>42</v>
      </c>
      <c r="J21" s="4">
        <f t="shared" ref="J21:J23" si="13">D21+F21+H21</f>
        <v>11</v>
      </c>
      <c r="K21" s="4">
        <f t="shared" ref="K21:K23" si="14">I21-J21</f>
        <v>31</v>
      </c>
      <c r="L21" s="4">
        <v>17.559999999999999</v>
      </c>
      <c r="N21" s="3">
        <v>2</v>
      </c>
      <c r="O21" s="3" t="s">
        <v>1</v>
      </c>
      <c r="P21" s="4">
        <v>22</v>
      </c>
      <c r="Q21" s="4">
        <v>7</v>
      </c>
      <c r="R21" s="4">
        <v>30</v>
      </c>
      <c r="S21" s="4">
        <v>0</v>
      </c>
      <c r="T21" s="4">
        <v>7</v>
      </c>
      <c r="U21" s="4">
        <v>17</v>
      </c>
      <c r="V21" s="4">
        <f t="shared" ref="V21:V23" si="15">P21+R21+T21</f>
        <v>59</v>
      </c>
      <c r="W21" s="4">
        <f t="shared" ref="W21:W23" si="16">Q21+S21+U21</f>
        <v>24</v>
      </c>
      <c r="X21" s="4">
        <f t="shared" ref="X21:X23" si="17">V21-W21</f>
        <v>35</v>
      </c>
      <c r="Y21" s="4">
        <v>18.14</v>
      </c>
    </row>
    <row r="22" spans="1:25" ht="25.5" x14ac:dyDescent="0.4">
      <c r="A22" s="3">
        <v>4</v>
      </c>
      <c r="B22" s="3" t="s">
        <v>3</v>
      </c>
      <c r="C22" s="4">
        <v>19</v>
      </c>
      <c r="D22" s="4">
        <v>2</v>
      </c>
      <c r="E22" s="4">
        <v>26</v>
      </c>
      <c r="F22" s="4">
        <v>12</v>
      </c>
      <c r="G22" s="4">
        <v>14</v>
      </c>
      <c r="H22" s="4">
        <v>1</v>
      </c>
      <c r="I22" s="4">
        <f t="shared" si="12"/>
        <v>59</v>
      </c>
      <c r="J22" s="4">
        <f t="shared" si="13"/>
        <v>15</v>
      </c>
      <c r="K22" s="4">
        <f t="shared" si="14"/>
        <v>44</v>
      </c>
      <c r="L22" s="4">
        <v>19.23</v>
      </c>
      <c r="N22" s="3">
        <v>4</v>
      </c>
      <c r="O22" s="3" t="s">
        <v>3</v>
      </c>
      <c r="P22" s="4">
        <v>0</v>
      </c>
      <c r="Q22" s="4">
        <v>19</v>
      </c>
      <c r="R22" s="4">
        <v>10</v>
      </c>
      <c r="S22" s="4">
        <v>15</v>
      </c>
      <c r="T22" s="4">
        <v>10</v>
      </c>
      <c r="U22" s="4">
        <v>16</v>
      </c>
      <c r="V22" s="4">
        <f t="shared" si="15"/>
        <v>20</v>
      </c>
      <c r="W22" s="4">
        <f t="shared" si="16"/>
        <v>50</v>
      </c>
      <c r="X22" s="4">
        <f t="shared" si="17"/>
        <v>-30</v>
      </c>
      <c r="Y22" s="4">
        <v>2.6</v>
      </c>
    </row>
    <row r="23" spans="1:25" ht="25.5" x14ac:dyDescent="0.4">
      <c r="A23" s="3">
        <v>5</v>
      </c>
      <c r="B23" s="3" t="s">
        <v>4</v>
      </c>
      <c r="C23" s="4">
        <v>0</v>
      </c>
      <c r="D23" s="4">
        <v>22</v>
      </c>
      <c r="E23" s="4">
        <v>0</v>
      </c>
      <c r="F23" s="4">
        <v>20</v>
      </c>
      <c r="G23" s="4">
        <v>10</v>
      </c>
      <c r="H23" s="4">
        <v>8</v>
      </c>
      <c r="I23" s="4">
        <f t="shared" si="12"/>
        <v>10</v>
      </c>
      <c r="J23" s="4">
        <f t="shared" si="13"/>
        <v>50</v>
      </c>
      <c r="K23" s="4">
        <f t="shared" si="14"/>
        <v>-40</v>
      </c>
      <c r="L23" s="4">
        <v>1.22</v>
      </c>
      <c r="N23" s="3">
        <v>5</v>
      </c>
      <c r="O23" s="3" t="s">
        <v>4</v>
      </c>
      <c r="P23" s="4">
        <v>21</v>
      </c>
      <c r="Q23" s="4">
        <v>23</v>
      </c>
      <c r="R23" s="4">
        <v>10</v>
      </c>
      <c r="S23" s="4">
        <v>3</v>
      </c>
      <c r="T23" s="4">
        <v>9</v>
      </c>
      <c r="U23" s="4">
        <v>3</v>
      </c>
      <c r="V23" s="4">
        <f t="shared" si="15"/>
        <v>40</v>
      </c>
      <c r="W23" s="4">
        <f t="shared" si="16"/>
        <v>29</v>
      </c>
      <c r="X23" s="4">
        <f t="shared" si="17"/>
        <v>11</v>
      </c>
      <c r="Y23" s="4">
        <v>13.45</v>
      </c>
    </row>
    <row r="25" spans="1:25" ht="25.5" x14ac:dyDescent="0.25">
      <c r="A25" s="14" t="s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N25" s="14" t="s">
        <v>17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6"/>
    </row>
    <row r="26" spans="1:25" ht="25.5" x14ac:dyDescent="0.4">
      <c r="A26" s="19" t="s">
        <v>6</v>
      </c>
      <c r="B26" s="20"/>
      <c r="C26" s="17" t="s">
        <v>12</v>
      </c>
      <c r="D26" s="18"/>
      <c r="E26" s="17" t="s">
        <v>13</v>
      </c>
      <c r="F26" s="18"/>
      <c r="G26" s="17" t="s">
        <v>14</v>
      </c>
      <c r="H26" s="18"/>
      <c r="I26" s="17" t="s">
        <v>21</v>
      </c>
      <c r="J26" s="18"/>
      <c r="K26" s="11" t="s">
        <v>23</v>
      </c>
      <c r="L26" s="11" t="s">
        <v>22</v>
      </c>
      <c r="N26" s="19" t="s">
        <v>6</v>
      </c>
      <c r="O26" s="20"/>
      <c r="P26" s="17" t="s">
        <v>27</v>
      </c>
      <c r="Q26" s="18"/>
      <c r="R26" s="17" t="s">
        <v>28</v>
      </c>
      <c r="S26" s="18"/>
      <c r="T26" s="17" t="s">
        <v>29</v>
      </c>
      <c r="U26" s="18"/>
      <c r="V26" s="17" t="s">
        <v>21</v>
      </c>
      <c r="W26" s="18"/>
      <c r="X26" s="11" t="s">
        <v>23</v>
      </c>
      <c r="Y26" s="11" t="s">
        <v>22</v>
      </c>
    </row>
    <row r="27" spans="1:25" ht="25.5" x14ac:dyDescent="0.4">
      <c r="A27" s="21"/>
      <c r="B27" s="22"/>
      <c r="C27" s="5" t="s">
        <v>24</v>
      </c>
      <c r="D27" s="5" t="s">
        <v>25</v>
      </c>
      <c r="E27" s="5" t="s">
        <v>24</v>
      </c>
      <c r="F27" s="5" t="s">
        <v>25</v>
      </c>
      <c r="G27" s="5" t="s">
        <v>24</v>
      </c>
      <c r="H27" s="5" t="s">
        <v>25</v>
      </c>
      <c r="I27" s="5" t="s">
        <v>24</v>
      </c>
      <c r="J27" s="5" t="s">
        <v>25</v>
      </c>
      <c r="K27" s="12"/>
      <c r="L27" s="12"/>
      <c r="N27" s="21"/>
      <c r="O27" s="22"/>
      <c r="P27" s="5" t="s">
        <v>24</v>
      </c>
      <c r="Q27" s="5" t="s">
        <v>25</v>
      </c>
      <c r="R27" s="5" t="s">
        <v>24</v>
      </c>
      <c r="S27" s="5" t="s">
        <v>25</v>
      </c>
      <c r="T27" s="5" t="s">
        <v>24</v>
      </c>
      <c r="U27" s="5" t="s">
        <v>25</v>
      </c>
      <c r="V27" s="5" t="s">
        <v>24</v>
      </c>
      <c r="W27" s="5" t="s">
        <v>25</v>
      </c>
      <c r="X27" s="12"/>
      <c r="Y27" s="12"/>
    </row>
    <row r="28" spans="1:25" ht="25.5" x14ac:dyDescent="0.4">
      <c r="A28" s="3">
        <v>1</v>
      </c>
      <c r="B28" s="3" t="s">
        <v>0</v>
      </c>
      <c r="C28" s="4">
        <v>22</v>
      </c>
      <c r="D28" s="4">
        <v>10</v>
      </c>
      <c r="E28" s="4">
        <v>4</v>
      </c>
      <c r="F28" s="4">
        <v>2</v>
      </c>
      <c r="G28" s="4">
        <v>7</v>
      </c>
      <c r="H28" s="4">
        <v>9</v>
      </c>
      <c r="I28" s="4">
        <f>C28+E28+G28</f>
        <v>33</v>
      </c>
      <c r="J28" s="4">
        <f>D28+F28+H28</f>
        <v>21</v>
      </c>
      <c r="K28" s="4">
        <f>I28-J28</f>
        <v>12</v>
      </c>
      <c r="L28" s="4">
        <v>13.71</v>
      </c>
      <c r="N28" s="3">
        <v>1</v>
      </c>
      <c r="O28" s="3" t="s">
        <v>0</v>
      </c>
      <c r="P28" s="4">
        <v>20</v>
      </c>
      <c r="Q28" s="4">
        <v>14</v>
      </c>
      <c r="R28" s="4">
        <v>4</v>
      </c>
      <c r="S28" s="4">
        <v>11</v>
      </c>
      <c r="T28" s="4">
        <v>6</v>
      </c>
      <c r="U28" s="4">
        <v>5</v>
      </c>
      <c r="V28" s="4">
        <f>P28+R28+T28</f>
        <v>30</v>
      </c>
      <c r="W28" s="4">
        <f>Q28+S28+U28</f>
        <v>30</v>
      </c>
      <c r="X28" s="4">
        <f>V28-W28</f>
        <v>0</v>
      </c>
      <c r="Y28" s="4">
        <v>10</v>
      </c>
    </row>
    <row r="29" spans="1:25" ht="25.5" x14ac:dyDescent="0.4">
      <c r="A29" s="3">
        <v>2</v>
      </c>
      <c r="B29" s="3" t="s">
        <v>1</v>
      </c>
      <c r="C29" s="4">
        <v>5</v>
      </c>
      <c r="D29" s="4">
        <v>36</v>
      </c>
      <c r="E29" s="4">
        <v>17</v>
      </c>
      <c r="F29" s="4">
        <v>0</v>
      </c>
      <c r="G29" s="4">
        <v>0</v>
      </c>
      <c r="H29" s="4">
        <v>18</v>
      </c>
      <c r="I29" s="4">
        <f t="shared" ref="I29:I31" si="18">C29+E29+G29</f>
        <v>22</v>
      </c>
      <c r="J29" s="4">
        <f t="shared" ref="J29:J31" si="19">D29+F29+H29</f>
        <v>54</v>
      </c>
      <c r="K29" s="4">
        <f t="shared" ref="K29:K31" si="20">I29-J29</f>
        <v>-32</v>
      </c>
      <c r="L29" s="4">
        <v>2.29</v>
      </c>
      <c r="N29" s="3">
        <v>2</v>
      </c>
      <c r="O29" s="3" t="s">
        <v>1</v>
      </c>
      <c r="P29" s="4">
        <v>16</v>
      </c>
      <c r="Q29" s="4">
        <v>14</v>
      </c>
      <c r="R29" s="4">
        <v>6</v>
      </c>
      <c r="S29" s="4">
        <v>5</v>
      </c>
      <c r="T29" s="4">
        <v>10</v>
      </c>
      <c r="U29" s="4">
        <v>18</v>
      </c>
      <c r="V29" s="4">
        <f t="shared" ref="V29:V31" si="21">P29+R29+T29</f>
        <v>32</v>
      </c>
      <c r="W29" s="4">
        <f t="shared" ref="W29:W31" si="22">Q29+S29+U29</f>
        <v>37</v>
      </c>
      <c r="X29" s="4">
        <f t="shared" ref="X29:X31" si="23">V29-W29</f>
        <v>-5</v>
      </c>
      <c r="Y29" s="4">
        <v>8.3000000000000007</v>
      </c>
    </row>
    <row r="30" spans="1:25" ht="25.5" x14ac:dyDescent="0.4">
      <c r="A30" s="3">
        <v>3</v>
      </c>
      <c r="B30" s="3" t="s">
        <v>2</v>
      </c>
      <c r="C30" s="4">
        <v>2</v>
      </c>
      <c r="D30" s="4">
        <v>19</v>
      </c>
      <c r="E30" s="4">
        <v>12</v>
      </c>
      <c r="F30" s="4">
        <v>26</v>
      </c>
      <c r="G30" s="4">
        <v>1</v>
      </c>
      <c r="H30" s="4">
        <v>14</v>
      </c>
      <c r="I30" s="4">
        <f t="shared" si="18"/>
        <v>15</v>
      </c>
      <c r="J30" s="4">
        <f t="shared" si="19"/>
        <v>59</v>
      </c>
      <c r="K30" s="4">
        <f t="shared" si="20"/>
        <v>-44</v>
      </c>
      <c r="L30" s="4">
        <v>0.77</v>
      </c>
      <c r="N30" s="3">
        <v>3</v>
      </c>
      <c r="O30" s="3" t="s">
        <v>2</v>
      </c>
      <c r="P30" s="4">
        <v>19</v>
      </c>
      <c r="Q30" s="4">
        <v>0</v>
      </c>
      <c r="R30" s="4">
        <v>15</v>
      </c>
      <c r="S30" s="4">
        <v>10</v>
      </c>
      <c r="T30" s="4">
        <v>16</v>
      </c>
      <c r="U30" s="4">
        <v>10</v>
      </c>
      <c r="V30" s="4">
        <f t="shared" si="21"/>
        <v>50</v>
      </c>
      <c r="W30" s="4">
        <f t="shared" si="22"/>
        <v>20</v>
      </c>
      <c r="X30" s="4">
        <f t="shared" si="23"/>
        <v>30</v>
      </c>
      <c r="Y30" s="4">
        <v>17.399999999999999</v>
      </c>
    </row>
    <row r="31" spans="1:25" ht="25.5" x14ac:dyDescent="0.4">
      <c r="A31" s="3">
        <v>5</v>
      </c>
      <c r="B31" s="3" t="s">
        <v>4</v>
      </c>
      <c r="C31" s="4">
        <v>7</v>
      </c>
      <c r="D31" s="4">
        <v>8</v>
      </c>
      <c r="E31" s="4">
        <v>0</v>
      </c>
      <c r="F31" s="4">
        <v>23</v>
      </c>
      <c r="G31" s="4">
        <v>20</v>
      </c>
      <c r="H31" s="4">
        <v>0</v>
      </c>
      <c r="I31" s="4">
        <f t="shared" si="18"/>
        <v>27</v>
      </c>
      <c r="J31" s="4">
        <f t="shared" si="19"/>
        <v>31</v>
      </c>
      <c r="K31" s="4">
        <f t="shared" si="20"/>
        <v>-4</v>
      </c>
      <c r="L31" s="4">
        <v>8.6199999999999992</v>
      </c>
      <c r="N31" s="3">
        <v>5</v>
      </c>
      <c r="O31" s="3" t="s">
        <v>4</v>
      </c>
      <c r="P31" s="4">
        <v>13</v>
      </c>
      <c r="Q31" s="4">
        <v>5</v>
      </c>
      <c r="R31" s="4">
        <v>10</v>
      </c>
      <c r="S31" s="4">
        <v>14</v>
      </c>
      <c r="T31" s="4">
        <v>2</v>
      </c>
      <c r="U31" s="4">
        <v>3</v>
      </c>
      <c r="V31" s="4">
        <f t="shared" si="21"/>
        <v>25</v>
      </c>
      <c r="W31" s="4">
        <f t="shared" si="22"/>
        <v>22</v>
      </c>
      <c r="X31" s="4">
        <f t="shared" si="23"/>
        <v>3</v>
      </c>
      <c r="Y31" s="4">
        <v>11.05</v>
      </c>
    </row>
    <row r="33" spans="1:25" ht="25.5" x14ac:dyDescent="0.25">
      <c r="A33" s="14" t="s">
        <v>18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  <c r="N33" s="14" t="s">
        <v>18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6"/>
    </row>
    <row r="34" spans="1:25" ht="25.5" x14ac:dyDescent="0.4">
      <c r="A34" s="19" t="s">
        <v>6</v>
      </c>
      <c r="B34" s="20"/>
      <c r="C34" s="17" t="s">
        <v>12</v>
      </c>
      <c r="D34" s="18"/>
      <c r="E34" s="17" t="s">
        <v>13</v>
      </c>
      <c r="F34" s="18"/>
      <c r="G34" s="17" t="s">
        <v>14</v>
      </c>
      <c r="H34" s="18"/>
      <c r="I34" s="17" t="s">
        <v>21</v>
      </c>
      <c r="J34" s="18"/>
      <c r="K34" s="11" t="s">
        <v>23</v>
      </c>
      <c r="L34" s="11" t="s">
        <v>22</v>
      </c>
      <c r="N34" s="19" t="s">
        <v>6</v>
      </c>
      <c r="O34" s="20"/>
      <c r="P34" s="17" t="s">
        <v>27</v>
      </c>
      <c r="Q34" s="18"/>
      <c r="R34" s="17" t="s">
        <v>28</v>
      </c>
      <c r="S34" s="18"/>
      <c r="T34" s="17" t="s">
        <v>29</v>
      </c>
      <c r="U34" s="18"/>
      <c r="V34" s="17" t="s">
        <v>21</v>
      </c>
      <c r="W34" s="18"/>
      <c r="X34" s="11" t="s">
        <v>23</v>
      </c>
      <c r="Y34" s="11" t="s">
        <v>22</v>
      </c>
    </row>
    <row r="35" spans="1:25" ht="25.5" x14ac:dyDescent="0.4">
      <c r="A35" s="21"/>
      <c r="B35" s="22"/>
      <c r="C35" s="5" t="s">
        <v>24</v>
      </c>
      <c r="D35" s="5" t="s">
        <v>25</v>
      </c>
      <c r="E35" s="5" t="s">
        <v>24</v>
      </c>
      <c r="F35" s="5" t="s">
        <v>25</v>
      </c>
      <c r="G35" s="5" t="s">
        <v>24</v>
      </c>
      <c r="H35" s="5" t="s">
        <v>25</v>
      </c>
      <c r="I35" s="5" t="s">
        <v>24</v>
      </c>
      <c r="J35" s="5" t="s">
        <v>25</v>
      </c>
      <c r="K35" s="12"/>
      <c r="L35" s="12"/>
      <c r="N35" s="21"/>
      <c r="O35" s="22"/>
      <c r="P35" s="5" t="s">
        <v>24</v>
      </c>
      <c r="Q35" s="5" t="s">
        <v>25</v>
      </c>
      <c r="R35" s="5" t="s">
        <v>24</v>
      </c>
      <c r="S35" s="5" t="s">
        <v>25</v>
      </c>
      <c r="T35" s="5" t="s">
        <v>24</v>
      </c>
      <c r="U35" s="5" t="s">
        <v>25</v>
      </c>
      <c r="V35" s="5" t="s">
        <v>24</v>
      </c>
      <c r="W35" s="5" t="s">
        <v>25</v>
      </c>
      <c r="X35" s="12"/>
      <c r="Y35" s="12"/>
    </row>
    <row r="36" spans="1:25" ht="25.5" x14ac:dyDescent="0.4">
      <c r="A36" s="3">
        <v>1</v>
      </c>
      <c r="B36" s="3" t="s">
        <v>0</v>
      </c>
      <c r="C36" s="4">
        <v>1</v>
      </c>
      <c r="D36" s="4">
        <v>22</v>
      </c>
      <c r="E36" s="4">
        <v>0</v>
      </c>
      <c r="F36" s="4">
        <v>8</v>
      </c>
      <c r="G36" s="4">
        <v>0</v>
      </c>
      <c r="H36" s="4">
        <v>11</v>
      </c>
      <c r="I36" s="4">
        <f>C36+E36+G36</f>
        <v>1</v>
      </c>
      <c r="J36" s="4">
        <f>D36+F36+H36</f>
        <v>41</v>
      </c>
      <c r="K36" s="4">
        <f>I36-J36</f>
        <v>-40</v>
      </c>
      <c r="L36" s="4">
        <v>1.22</v>
      </c>
      <c r="N36" s="3">
        <v>1</v>
      </c>
      <c r="O36" s="3" t="s">
        <v>0</v>
      </c>
      <c r="P36" s="4">
        <v>24</v>
      </c>
      <c r="Q36" s="4">
        <v>0</v>
      </c>
      <c r="R36" s="4">
        <v>0</v>
      </c>
      <c r="S36" s="4">
        <v>14</v>
      </c>
      <c r="T36" s="4">
        <v>5</v>
      </c>
      <c r="U36" s="4">
        <v>12</v>
      </c>
      <c r="V36" s="4">
        <f>P36+R36+T36</f>
        <v>29</v>
      </c>
      <c r="W36" s="4">
        <f>Q36+S36+U36</f>
        <v>26</v>
      </c>
      <c r="X36" s="4">
        <f>V36-W36</f>
        <v>3</v>
      </c>
      <c r="Y36" s="4">
        <v>11.05</v>
      </c>
    </row>
    <row r="37" spans="1:25" ht="25.5" x14ac:dyDescent="0.4">
      <c r="A37" s="3">
        <v>2</v>
      </c>
      <c r="B37" s="3" t="s">
        <v>1</v>
      </c>
      <c r="C37" s="4">
        <v>21</v>
      </c>
      <c r="D37" s="4">
        <v>5</v>
      </c>
      <c r="E37" s="4">
        <v>0</v>
      </c>
      <c r="F37" s="4">
        <v>28</v>
      </c>
      <c r="G37" s="4">
        <v>29</v>
      </c>
      <c r="H37" s="4">
        <v>0</v>
      </c>
      <c r="I37" s="4">
        <f t="shared" ref="I37:I39" si="24">C37+E37+G37</f>
        <v>50</v>
      </c>
      <c r="J37" s="4">
        <f t="shared" ref="J37:J39" si="25">D37+F37+H37</f>
        <v>33</v>
      </c>
      <c r="K37" s="4">
        <f t="shared" ref="K37:K39" si="26">I37-J37</f>
        <v>17</v>
      </c>
      <c r="L37" s="4">
        <v>14.93</v>
      </c>
      <c r="N37" s="3">
        <v>2</v>
      </c>
      <c r="O37" s="3" t="s">
        <v>1</v>
      </c>
      <c r="P37" s="4">
        <v>15</v>
      </c>
      <c r="Q37" s="4">
        <v>7</v>
      </c>
      <c r="R37" s="4">
        <v>2</v>
      </c>
      <c r="S37" s="4">
        <v>12</v>
      </c>
      <c r="T37" s="4">
        <v>10</v>
      </c>
      <c r="U37" s="4">
        <v>16</v>
      </c>
      <c r="V37" s="4">
        <f t="shared" ref="V37:V39" si="27">P37+R37+T37</f>
        <v>27</v>
      </c>
      <c r="W37" s="4">
        <f t="shared" ref="W37:W39" si="28">Q37+S37+U37</f>
        <v>35</v>
      </c>
      <c r="X37" s="4">
        <f t="shared" ref="X37:X39" si="29">V37-W37</f>
        <v>-8</v>
      </c>
      <c r="Y37" s="4">
        <v>7.39</v>
      </c>
    </row>
    <row r="38" spans="1:25" ht="25.5" x14ac:dyDescent="0.4">
      <c r="A38" s="3">
        <v>3</v>
      </c>
      <c r="B38" s="3" t="s">
        <v>2</v>
      </c>
      <c r="C38" s="4">
        <v>22</v>
      </c>
      <c r="D38" s="4">
        <v>0</v>
      </c>
      <c r="E38" s="4">
        <v>20</v>
      </c>
      <c r="F38" s="4">
        <v>0</v>
      </c>
      <c r="G38" s="4">
        <v>8</v>
      </c>
      <c r="H38" s="4">
        <v>10</v>
      </c>
      <c r="I38" s="4">
        <f t="shared" si="24"/>
        <v>50</v>
      </c>
      <c r="J38" s="4">
        <f t="shared" si="25"/>
        <v>10</v>
      </c>
      <c r="K38" s="4">
        <f t="shared" si="26"/>
        <v>40</v>
      </c>
      <c r="L38" s="4">
        <v>18.78</v>
      </c>
      <c r="N38" s="3">
        <v>3</v>
      </c>
      <c r="O38" s="3" t="s">
        <v>2</v>
      </c>
      <c r="P38" s="4">
        <v>23</v>
      </c>
      <c r="Q38" s="4">
        <v>21</v>
      </c>
      <c r="R38" s="4">
        <v>3</v>
      </c>
      <c r="S38" s="4">
        <v>10</v>
      </c>
      <c r="T38" s="4">
        <v>3</v>
      </c>
      <c r="U38" s="4">
        <v>9</v>
      </c>
      <c r="V38" s="4">
        <f t="shared" si="27"/>
        <v>29</v>
      </c>
      <c r="W38" s="4">
        <f t="shared" si="28"/>
        <v>40</v>
      </c>
      <c r="X38" s="4">
        <f t="shared" si="29"/>
        <v>-11</v>
      </c>
      <c r="Y38" s="4">
        <v>6.55</v>
      </c>
    </row>
    <row r="39" spans="1:25" ht="25.5" x14ac:dyDescent="0.4">
      <c r="A39" s="3">
        <v>4</v>
      </c>
      <c r="B39" s="3" t="s">
        <v>3</v>
      </c>
      <c r="C39" s="4">
        <v>8</v>
      </c>
      <c r="D39" s="4">
        <v>7</v>
      </c>
      <c r="E39" s="4">
        <v>23</v>
      </c>
      <c r="F39" s="4">
        <v>0</v>
      </c>
      <c r="G39" s="4">
        <v>0</v>
      </c>
      <c r="H39" s="4">
        <v>20</v>
      </c>
      <c r="I39" s="4">
        <f t="shared" si="24"/>
        <v>31</v>
      </c>
      <c r="J39" s="4">
        <f t="shared" si="25"/>
        <v>27</v>
      </c>
      <c r="K39" s="4">
        <f t="shared" si="26"/>
        <v>4</v>
      </c>
      <c r="L39" s="4">
        <v>11.38</v>
      </c>
      <c r="N39" s="3">
        <v>4</v>
      </c>
      <c r="O39" s="3" t="s">
        <v>3</v>
      </c>
      <c r="P39" s="4">
        <v>5</v>
      </c>
      <c r="Q39" s="4">
        <v>13</v>
      </c>
      <c r="R39" s="4">
        <v>14</v>
      </c>
      <c r="S39" s="4">
        <v>10</v>
      </c>
      <c r="T39" s="4">
        <v>3</v>
      </c>
      <c r="U39" s="4">
        <v>2</v>
      </c>
      <c r="V39" s="4">
        <f t="shared" si="27"/>
        <v>22</v>
      </c>
      <c r="W39" s="4">
        <f t="shared" si="28"/>
        <v>25</v>
      </c>
      <c r="X39" s="4">
        <f t="shared" si="29"/>
        <v>-3</v>
      </c>
      <c r="Y39" s="4">
        <v>8.9499999999999993</v>
      </c>
    </row>
  </sheetData>
  <mergeCells count="80">
    <mergeCell ref="P34:Q34"/>
    <mergeCell ref="R34:S34"/>
    <mergeCell ref="T34:U34"/>
    <mergeCell ref="V34:W34"/>
    <mergeCell ref="X34:X35"/>
    <mergeCell ref="Y34:Y35"/>
    <mergeCell ref="X26:X27"/>
    <mergeCell ref="Y26:Y27"/>
    <mergeCell ref="A34:B35"/>
    <mergeCell ref="C34:D34"/>
    <mergeCell ref="E34:F34"/>
    <mergeCell ref="G34:H34"/>
    <mergeCell ref="I34:J34"/>
    <mergeCell ref="K34:K35"/>
    <mergeCell ref="L34:L35"/>
    <mergeCell ref="N34:O35"/>
    <mergeCell ref="L26:L27"/>
    <mergeCell ref="N26:O27"/>
    <mergeCell ref="P26:Q26"/>
    <mergeCell ref="R26:S26"/>
    <mergeCell ref="T26:U26"/>
    <mergeCell ref="V26:W26"/>
    <mergeCell ref="A26:B27"/>
    <mergeCell ref="C26:D26"/>
    <mergeCell ref="E26:F26"/>
    <mergeCell ref="G26:H26"/>
    <mergeCell ref="I26:J26"/>
    <mergeCell ref="K26:K27"/>
    <mergeCell ref="P18:Q18"/>
    <mergeCell ref="R18:S18"/>
    <mergeCell ref="T18:U18"/>
    <mergeCell ref="V18:W18"/>
    <mergeCell ref="X18:X19"/>
    <mergeCell ref="Y18:Y19"/>
    <mergeCell ref="X10:X11"/>
    <mergeCell ref="Y10:Y11"/>
    <mergeCell ref="A18:B19"/>
    <mergeCell ref="C18:D18"/>
    <mergeCell ref="E18:F18"/>
    <mergeCell ref="G18:H18"/>
    <mergeCell ref="I18:J18"/>
    <mergeCell ref="K18:K19"/>
    <mergeCell ref="L18:L19"/>
    <mergeCell ref="N18:O19"/>
    <mergeCell ref="A10:B11"/>
    <mergeCell ref="N10:O11"/>
    <mergeCell ref="P10:Q10"/>
    <mergeCell ref="R10:S10"/>
    <mergeCell ref="T10:U10"/>
    <mergeCell ref="N25:Y25"/>
    <mergeCell ref="N33:Y33"/>
    <mergeCell ref="A2:B3"/>
    <mergeCell ref="C2:D2"/>
    <mergeCell ref="E2:F2"/>
    <mergeCell ref="G2:H2"/>
    <mergeCell ref="A25:L25"/>
    <mergeCell ref="A33:L33"/>
    <mergeCell ref="N2:O3"/>
    <mergeCell ref="Y2:Y3"/>
    <mergeCell ref="E10:F10"/>
    <mergeCell ref="G10:H10"/>
    <mergeCell ref="I10:J10"/>
    <mergeCell ref="K10:K11"/>
    <mergeCell ref="L10:L11"/>
    <mergeCell ref="P2:Q2"/>
    <mergeCell ref="N1:Y1"/>
    <mergeCell ref="N9:Y9"/>
    <mergeCell ref="N17:Y17"/>
    <mergeCell ref="A1:L1"/>
    <mergeCell ref="A9:L9"/>
    <mergeCell ref="A17:L17"/>
    <mergeCell ref="I2:J2"/>
    <mergeCell ref="K2:K3"/>
    <mergeCell ref="L2:L3"/>
    <mergeCell ref="C10:D10"/>
    <mergeCell ref="V10:W10"/>
    <mergeCell ref="R2:S2"/>
    <mergeCell ref="T2:U2"/>
    <mergeCell ref="V2:W2"/>
    <mergeCell ref="X2:X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CTCBA</dc:creator>
  <cp:lastModifiedBy>IBC-elaine</cp:lastModifiedBy>
  <cp:lastPrinted>2024-08-31T10:54:50Z</cp:lastPrinted>
  <dcterms:created xsi:type="dcterms:W3CDTF">2015-06-05T18:19:34Z</dcterms:created>
  <dcterms:modified xsi:type="dcterms:W3CDTF">2024-08-31T11:22:57Z</dcterms:modified>
</cp:coreProperties>
</file>